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2" sheetId="2" r:id="rId1"/>
  </sheets>
  <calcPr calcId="125725"/>
</workbook>
</file>

<file path=xl/calcChain.xml><?xml version="1.0" encoding="utf-8"?>
<calcChain xmlns="http://schemas.openxmlformats.org/spreadsheetml/2006/main">
  <c r="E67" i="2"/>
  <c r="E59"/>
  <c r="E66" s="1"/>
  <c r="E35" l="1"/>
  <c r="E33"/>
  <c r="E47" l="1"/>
  <c r="E45"/>
  <c r="E48" s="1"/>
  <c r="E76" l="1"/>
  <c r="E36" l="1"/>
  <c r="E68" s="1"/>
</calcChain>
</file>

<file path=xl/sharedStrings.xml><?xml version="1.0" encoding="utf-8"?>
<sst xmlns="http://schemas.openxmlformats.org/spreadsheetml/2006/main" count="139" uniqueCount="136">
  <si>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</si>
  <si>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</si>
  <si>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</si>
  <si>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</si>
  <si>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</si>
  <si>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</si>
  <si>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</si>
  <si>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</si>
  <si>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</si>
  <si>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</si>
  <si>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</si>
  <si>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</si>
  <si>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</si>
  <si>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</si>
  <si>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</si>
  <si>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</si>
  <si>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</si>
  <si>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</si>
  <si>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</si>
  <si>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</si>
  <si>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</si>
  <si>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</si>
  <si>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</si>
  <si>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</si>
  <si>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</si>
  <si>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</si>
  <si>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</si>
  <si>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</si>
  <si>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</si>
  <si>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</si>
  <si>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</si>
  <si>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</si>
  <si>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</si>
  <si>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</si>
  <si>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</si>
  <si>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</si>
  <si>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</si>
  <si>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</si>
  <si>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</si>
  <si>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</si>
  <si>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</si>
  <si>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</si>
  <si>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</si>
  <si>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2.5.5.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</si>
  <si>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</si>
  <si>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</si>
  <si>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</si>
  <si>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</si>
  <si>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</si>
  <si>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</si>
  <si>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</si>
  <si>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</si>
  <si>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</si>
  <si>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</si>
  <si>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3.5.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</si>
  <si>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</si>
  <si>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</si>
  <si>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</si>
  <si>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3.5.1.</t>
  </si>
  <si>
    <t>Холодная вода</t>
  </si>
  <si>
    <t>3.5.2.</t>
  </si>
  <si>
    <t>Горячая вода</t>
  </si>
  <si>
    <t>3.5.3.</t>
  </si>
  <si>
    <t>Водоотведение</t>
  </si>
  <si>
    <t>3.5.4.</t>
  </si>
  <si>
    <t>Электроэнергия</t>
  </si>
  <si>
    <t>3.5.5.</t>
  </si>
  <si>
    <t>Отопление</t>
  </si>
  <si>
    <t>4.</t>
  </si>
  <si>
    <t>ТЕКУЩИЙ РЕМОНТ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</si>
  <si>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</si>
  <si>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</si>
  <si>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</si>
  <si>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</si>
  <si>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</si>
  <si>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</si>
  <si>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4.3.1.</t>
  </si>
  <si>
    <t>Ремонт мягкой кровли</t>
  </si>
  <si>
    <t>4.3.2.</t>
  </si>
  <si>
    <t>4.3.3.</t>
  </si>
  <si>
    <t>4.3.4.</t>
  </si>
  <si>
    <t>4.3.5.</t>
  </si>
  <si>
    <t>Ремонт межпанельных швов</t>
  </si>
  <si>
    <t>4.4.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</si>
  <si>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</si>
  <si>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</si>
  <si>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</si>
  <si>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</si>
  <si>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"+"неиспользовано),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</si>
  <si>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</si>
  <si>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</si>
  <si>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</si>
  <si>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</si>
  <si>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</si>
  <si>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</si>
  <si>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</si>
  <si>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8.</t>
  </si>
  <si>
    <t>КАПИТАЛЬНЫЙ РЕМОНТ (при наличии спец.счета)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</si>
  <si>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</si>
  <si>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</si>
  <si>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</si>
  <si>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</si>
  <si>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</si>
  <si>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</si>
  <si>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</si>
  <si>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 xml:space="preserve">     Директор ООО "УК ЖК-Сервис"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</si>
  <si>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</si>
  <si>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с 01 января 2019 г. по 31 декабря 2019 г.</t>
  </si>
  <si>
    <t>Дата заполнения: 24.01.2020 г.</t>
  </si>
  <si>
    <t>«УПРАВЛЯЮЩАЯ КОМПАНИЯ ЖИЛИЩНО-КОММУНАЛЬНЫЙ СЕРВИС»</t>
  </si>
  <si>
    <t xml:space="preserve">     427000, Удмуртская Республика, с. Завьялово, ул. Калинина, дом 33А</t>
  </si>
  <si>
    <t>УР, Завьяловский район, с.Италмас д. 2</t>
  </si>
  <si>
    <t>Характиристики МКД</t>
  </si>
  <si>
    <t>Остаток денежных средств по текущему ремонту (целев. сбору) на начало периода                                            ("-"перерасход; "+" неиспользованные средства), руб</t>
  </si>
  <si>
    <t>8.3.2.</t>
  </si>
  <si>
    <t>Остаток денежных средств по капитальному ремонту на 01.01.2020, руб.</t>
  </si>
  <si>
    <t>Задолженность денежных средств по капитальному ремонту на 01.01.2020, руб</t>
  </si>
  <si>
    <t>Получено денежных средств по результатам исковой работы, руб.</t>
  </si>
  <si>
    <t>Услуги по обращению с ТКО</t>
  </si>
  <si>
    <t>Оплачено денежных средств по капитальному ремонту за период 01.02.2015-31.12.2019, руб.</t>
  </si>
  <si>
    <t>Начислено денежных средств по капитальному ремонту за период 01.02.2015-31.12.2019, руб.</t>
  </si>
  <si>
    <t>3.5.6.</t>
  </si>
  <si>
    <t>Капитальный ремонт системы водоотведения в 2018 г.</t>
  </si>
  <si>
    <t>Утепление фасада в 2018 г.</t>
  </si>
  <si>
    <t>Установка скамеек</t>
  </si>
  <si>
    <t>Изготовление и установка перил</t>
  </si>
  <si>
    <t>Замена запорной арматуры системы ГВС и ремонт элеваторного узла системы отопления в подвальном помещении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</si>
  <si>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</si>
  <si>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</si>
  <si>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</si>
  <si>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</si>
  <si>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ПРИЛОЖЕНИЕ № 1</t>
  </si>
  <si>
    <t>№ _____ от "____"________________ 2020г.</t>
  </si>
  <si>
    <t xml:space="preserve">к протоколу общего собрания собственников помещенийМКД № 2 с.Италмас  </t>
  </si>
  <si>
    <t>Председатель собрания ______________________ Мартинович О.Г.</t>
  </si>
  <si>
    <t>Секретарь собрания ____________________Мухаметгалеева А.Д.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</si>
</sst>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/>
    </xf>
    <xf numFmtId="4" fontId="0" fillId="0" borderId="0" xfId="0" applyNumberFormat="1"/>
    <xf numFmtId="4" fontId="12" fillId="0" borderId="15" xfId="0" applyNumberFormat="1" applyFont="1" applyBorder="1"/>
    <xf numFmtId="0" fontId="6" fillId="0" borderId="14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/>
    </xf>
    <xf numFmtId="16" fontId="3" fillId="0" borderId="16" xfId="0" applyNumberFormat="1" applyFont="1" applyBorder="1" applyAlignment="1">
      <alignment horizontal="center"/>
    </xf>
    <xf numFmtId="0" fontId="1" fillId="0" borderId="0" xfId="0" applyFont="1"/>
    <xf numFmtId="0" fontId="3" fillId="0" borderId="29" xfId="0" applyNumberFormat="1" applyFont="1" applyBorder="1" applyAlignment="1">
      <alignment horizontal="center"/>
    </xf>
    <xf numFmtId="4" fontId="12" fillId="0" borderId="15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15" xfId="0" applyFont="1" applyBorder="1"/>
    <xf numFmtId="0" fontId="3" fillId="0" borderId="20" xfId="0" applyFont="1" applyBorder="1"/>
    <xf numFmtId="4" fontId="12" fillId="0" borderId="21" xfId="0" applyNumberFormat="1" applyFont="1" applyBorder="1" applyAlignment="1">
      <alignment vertical="center"/>
    </xf>
    <xf numFmtId="4" fontId="12" fillId="0" borderId="1" xfId="0" applyNumberFormat="1" applyFont="1" applyBorder="1"/>
    <xf numFmtId="16" fontId="3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right" vertical="center"/>
    </xf>
    <xf numFmtId="4" fontId="12" fillId="0" borderId="26" xfId="0" applyNumberFormat="1" applyFont="1" applyBorder="1" applyAlignment="1">
      <alignment vertical="center"/>
    </xf>
    <xf numFmtId="4" fontId="12" fillId="0" borderId="22" xfId="0" applyNumberFormat="1" applyFont="1" applyBorder="1"/>
    <xf numFmtId="2" fontId="12" fillId="0" borderId="15" xfId="0" applyNumberFormat="1" applyFont="1" applyBorder="1" applyAlignment="1">
      <alignment horizontal="right" vertical="center"/>
    </xf>
    <xf numFmtId="4" fontId="12" fillId="0" borderId="28" xfId="0" applyNumberFormat="1" applyFont="1" applyBorder="1"/>
    <xf numFmtId="4" fontId="12" fillId="0" borderId="13" xfId="0" applyNumberFormat="1" applyFont="1" applyBorder="1" applyAlignment="1">
      <alignment horizontal="right"/>
    </xf>
    <xf numFmtId="3" fontId="12" fillId="0" borderId="15" xfId="0" applyNumberFormat="1" applyFont="1" applyBorder="1"/>
    <xf numFmtId="49" fontId="3" fillId="0" borderId="37" xfId="0" applyNumberFormat="1" applyFont="1" applyBorder="1" applyAlignment="1">
      <alignment horizontal="center"/>
    </xf>
    <xf numFmtId="0" fontId="12" fillId="0" borderId="13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3" fontId="12" fillId="0" borderId="33" xfId="0" applyNumberFormat="1" applyFont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4" fontId="12" fillId="0" borderId="36" xfId="0" applyNumberFormat="1" applyFont="1" applyBorder="1"/>
    <xf numFmtId="4" fontId="14" fillId="0" borderId="1" xfId="0" applyNumberFormat="1" applyFont="1" applyBorder="1"/>
    <xf numFmtId="4" fontId="12" fillId="0" borderId="33" xfId="0" applyNumberFormat="1" applyFont="1" applyBorder="1"/>
    <xf numFmtId="4" fontId="12" fillId="0" borderId="35" xfId="0" applyNumberFormat="1" applyFont="1" applyBorder="1" applyAlignment="1">
      <alignment horizontal="right" vertical="center"/>
    </xf>
    <xf numFmtId="4" fontId="12" fillId="0" borderId="2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0" borderId="2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Alignment="1"/>
    <xf numFmtId="0" fontId="16" fillId="0" borderId="0" xfId="0" applyFont="1" applyAlignment="1">
      <alignment horizontal="right" wrapText="1"/>
    </xf>
    <xf numFmtId="0" fontId="8" fillId="0" borderId="24" xfId="0" applyFont="1" applyBorder="1" applyAlignment="1">
      <alignment horizontal="left"/>
    </xf>
    <xf numFmtId="0" fontId="9" fillId="0" borderId="18" xfId="0" quotePrefix="1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57150</xdr:rowOff>
    </xdr:from>
    <xdr:to>
      <xdr:col>2</xdr:col>
      <xdr:colOff>165549</xdr:colOff>
      <xdr:row>11</xdr:row>
      <xdr:rowOff>38100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1009650"/>
          <a:ext cx="1194249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tabSelected="1" workbookViewId="0">
      <selection activeCell="C1" sqref="C1:E5"/>
    </sheetView>
  </sheetViews>
  <sheetFormatPr defaultRowHeight="15"/>
  <cols>
    <col min="1" max="1" width="7" style="1" customWidth="1"/>
    <col min="2" max="2" width="8.7109375" style="1" customWidth="1"/>
    <col min="3" max="3" width="45.140625" style="1" customWidth="1"/>
    <col min="4" max="4" width="13.140625" style="1" customWidth="1"/>
    <col min="5" max="5" width="13.42578125" style="1" customWidth="1"/>
    <col min="6" max="6" width="11.42578125" style="1" bestFit="1" customWidth="1"/>
  </cols>
  <sheetData>
    <row r="1" spans="1:5" s="1" customFormat="1">
      <c r="C1" s="104" t="s">
        <v>131</v>
      </c>
      <c r="D1" s="105"/>
      <c r="E1" s="105"/>
    </row>
    <row r="2" spans="1:5" s="1" customFormat="1">
      <c r="C2" s="106" t="s">
        <v>133</v>
      </c>
      <c r="D2" s="106"/>
      <c r="E2" s="106"/>
    </row>
    <row r="3" spans="1:5" s="1" customFormat="1">
      <c r="C3" s="106" t="s">
        <v>132</v>
      </c>
      <c r="D3" s="106"/>
      <c r="E3" s="106"/>
    </row>
    <row r="4" spans="1:5" s="1" customFormat="1">
      <c r="C4" s="106" t="s">
        <v>134</v>
      </c>
      <c r="D4" s="106"/>
      <c r="E4" s="106"/>
    </row>
    <row r="5" spans="1:5" s="1" customFormat="1">
      <c r="C5" s="106" t="s">
        <v>135</v>
      </c>
      <c r="D5" s="106"/>
      <c r="E5" s="106"/>
    </row>
    <row r="6" spans="1:5" s="1" customFormat="1"/>
    <row r="7" spans="1:5">
      <c r="B7" s="2"/>
      <c r="C7" s="69" t="s">
        <v>0</v>
      </c>
      <c r="D7" s="69"/>
      <c r="E7" s="69"/>
    </row>
    <row r="8" spans="1:5">
      <c r="C8" s="70" t="s">
        <v>109</v>
      </c>
      <c r="D8" s="70"/>
      <c r="E8" s="70"/>
    </row>
    <row r="9" spans="1:5" ht="18.75">
      <c r="C9" s="71" t="s">
        <v>1</v>
      </c>
      <c r="D9" s="71"/>
      <c r="E9" s="71"/>
    </row>
    <row r="10" spans="1:5">
      <c r="C10" s="54" t="s">
        <v>2</v>
      </c>
      <c r="D10" s="54"/>
      <c r="E10" s="54"/>
    </row>
    <row r="11" spans="1:5">
      <c r="C11" s="54" t="s">
        <v>110</v>
      </c>
      <c r="D11" s="54"/>
      <c r="E11" s="54"/>
    </row>
    <row r="12" spans="1:5">
      <c r="C12" s="54" t="s">
        <v>3</v>
      </c>
      <c r="D12" s="54"/>
      <c r="E12" s="54"/>
    </row>
    <row r="13" spans="1:5">
      <c r="C13" s="59" t="s">
        <v>4</v>
      </c>
      <c r="D13" s="59"/>
      <c r="E13" s="59"/>
    </row>
    <row r="14" spans="1:5" s="1" customFormat="1">
      <c r="C14" s="52"/>
      <c r="D14" s="52"/>
      <c r="E14" s="52"/>
    </row>
    <row r="15" spans="1:5">
      <c r="A15" s="3"/>
      <c r="B15" s="3"/>
      <c r="C15" s="3"/>
      <c r="D15" s="3"/>
      <c r="E15" s="3"/>
    </row>
    <row r="16" spans="1:5" ht="15.75">
      <c r="A16" s="60" t="s">
        <v>5</v>
      </c>
      <c r="B16" s="60"/>
      <c r="C16" s="60"/>
      <c r="D16" s="60"/>
      <c r="E16" s="60"/>
    </row>
    <row r="17" spans="1:6" ht="15.75">
      <c r="A17" s="60" t="s">
        <v>107</v>
      </c>
      <c r="B17" s="60"/>
      <c r="C17" s="60"/>
      <c r="D17" s="60"/>
      <c r="E17" s="60"/>
    </row>
    <row r="18" spans="1:6" ht="15.75">
      <c r="A18" s="61" t="s">
        <v>111</v>
      </c>
      <c r="B18" s="61"/>
      <c r="C18" s="61"/>
      <c r="D18" s="61"/>
      <c r="E18" s="61"/>
    </row>
    <row r="19" spans="1:6" ht="18.75">
      <c r="A19" s="11"/>
      <c r="B19" s="11"/>
      <c r="C19" s="11"/>
      <c r="D19" s="11"/>
      <c r="E19" s="11"/>
    </row>
    <row r="20" spans="1:6" ht="18.75">
      <c r="A20" s="11"/>
      <c r="B20" s="11"/>
      <c r="C20" s="68" t="s">
        <v>108</v>
      </c>
      <c r="D20" s="68"/>
      <c r="E20" s="68"/>
    </row>
    <row r="21" spans="1:6" ht="15.75" thickBot="1">
      <c r="A21" s="3"/>
      <c r="B21" s="3"/>
      <c r="C21" s="3"/>
      <c r="D21" s="3"/>
      <c r="E21" s="3"/>
    </row>
    <row r="22" spans="1:6" ht="16.5" thickBot="1">
      <c r="A22" s="6" t="s">
        <v>6</v>
      </c>
      <c r="B22" s="62" t="s">
        <v>112</v>
      </c>
      <c r="C22" s="63"/>
      <c r="D22" s="63"/>
      <c r="E22" s="64"/>
      <c r="F22" s="5"/>
    </row>
    <row r="23" spans="1:6">
      <c r="A23" s="7" t="s">
        <v>7</v>
      </c>
      <c r="B23" s="65" t="s">
        <v>8</v>
      </c>
      <c r="C23" s="66"/>
      <c r="D23" s="67"/>
      <c r="E23" s="28">
        <v>1990</v>
      </c>
    </row>
    <row r="24" spans="1:6">
      <c r="A24" s="8" t="s">
        <v>9</v>
      </c>
      <c r="B24" s="56" t="s">
        <v>10</v>
      </c>
      <c r="C24" s="58"/>
      <c r="D24" s="57"/>
      <c r="E24" s="29">
        <v>5</v>
      </c>
    </row>
    <row r="25" spans="1:6">
      <c r="A25" s="8" t="s">
        <v>11</v>
      </c>
      <c r="B25" s="56" t="s">
        <v>12</v>
      </c>
      <c r="C25" s="58"/>
      <c r="D25" s="57"/>
      <c r="E25" s="29">
        <v>6</v>
      </c>
    </row>
    <row r="26" spans="1:6">
      <c r="A26" s="8" t="s">
        <v>13</v>
      </c>
      <c r="B26" s="56" t="s">
        <v>14</v>
      </c>
      <c r="C26" s="58"/>
      <c r="D26" s="57"/>
      <c r="E26" s="29">
        <v>90</v>
      </c>
    </row>
    <row r="27" spans="1:6">
      <c r="A27" s="8" t="s">
        <v>15</v>
      </c>
      <c r="B27" s="56" t="s">
        <v>16</v>
      </c>
      <c r="C27" s="58"/>
      <c r="D27" s="57"/>
      <c r="E27" s="29">
        <v>4393.08</v>
      </c>
    </row>
    <row r="28" spans="1:6">
      <c r="A28" s="8" t="s">
        <v>17</v>
      </c>
      <c r="B28" s="56" t="s">
        <v>18</v>
      </c>
      <c r="C28" s="58"/>
      <c r="D28" s="57"/>
      <c r="E28" s="29">
        <v>4212.62</v>
      </c>
    </row>
    <row r="29" spans="1:6">
      <c r="A29" s="8" t="s">
        <v>19</v>
      </c>
      <c r="B29" s="56" t="s">
        <v>20</v>
      </c>
      <c r="C29" s="58"/>
      <c r="D29" s="57"/>
      <c r="E29" s="29">
        <v>180.46</v>
      </c>
    </row>
    <row r="30" spans="1:6" ht="15.75" thickBot="1">
      <c r="A30" s="9" t="s">
        <v>21</v>
      </c>
      <c r="B30" s="72" t="s">
        <v>22</v>
      </c>
      <c r="C30" s="73"/>
      <c r="D30" s="74"/>
      <c r="E30" s="30"/>
    </row>
    <row r="31" spans="1:6" ht="16.5" thickBot="1">
      <c r="A31" s="6" t="s">
        <v>24</v>
      </c>
      <c r="B31" s="62" t="s">
        <v>25</v>
      </c>
      <c r="C31" s="63"/>
      <c r="D31" s="63"/>
      <c r="E31" s="64"/>
    </row>
    <row r="32" spans="1:6" ht="15.75" thickBot="1">
      <c r="A32" s="15" t="s">
        <v>26</v>
      </c>
      <c r="B32" s="65" t="s">
        <v>27</v>
      </c>
      <c r="C32" s="66"/>
      <c r="D32" s="67"/>
      <c r="E32" s="31">
        <v>68189.41</v>
      </c>
    </row>
    <row r="33" spans="1:8">
      <c r="A33" s="8" t="s">
        <v>28</v>
      </c>
      <c r="B33" s="56" t="s">
        <v>29</v>
      </c>
      <c r="C33" s="58"/>
      <c r="D33" s="57"/>
      <c r="E33" s="31">
        <f>SUM(D38:D42)</f>
        <v>1005933.0600000002</v>
      </c>
      <c r="F33" s="17"/>
    </row>
    <row r="34" spans="1:8">
      <c r="A34" s="8" t="s">
        <v>30</v>
      </c>
      <c r="B34" s="56" t="s">
        <v>31</v>
      </c>
      <c r="C34" s="58"/>
      <c r="D34" s="57"/>
      <c r="E34" s="27">
        <v>-34856.81</v>
      </c>
    </row>
    <row r="35" spans="1:8">
      <c r="A35" s="8" t="s">
        <v>32</v>
      </c>
      <c r="B35" s="56" t="s">
        <v>33</v>
      </c>
      <c r="C35" s="58"/>
      <c r="D35" s="57"/>
      <c r="E35" s="18">
        <f>SUM(E38:E42)</f>
        <v>902193.20000000007</v>
      </c>
    </row>
    <row r="36" spans="1:8">
      <c r="A36" s="8" t="s">
        <v>34</v>
      </c>
      <c r="B36" s="56" t="s">
        <v>35</v>
      </c>
      <c r="C36" s="58"/>
      <c r="D36" s="57"/>
      <c r="E36" s="18">
        <f>E32+E33+E34-E35</f>
        <v>137072.46000000008</v>
      </c>
      <c r="F36" s="17"/>
    </row>
    <row r="37" spans="1:8">
      <c r="A37" s="8"/>
      <c r="B37" s="56" t="s">
        <v>36</v>
      </c>
      <c r="C37" s="57"/>
      <c r="D37" s="4" t="s">
        <v>37</v>
      </c>
      <c r="E37" s="10" t="s">
        <v>38</v>
      </c>
    </row>
    <row r="38" spans="1:8">
      <c r="A38" s="8" t="s">
        <v>39</v>
      </c>
      <c r="B38" s="75" t="s">
        <v>127</v>
      </c>
      <c r="C38" s="76"/>
      <c r="D38" s="48">
        <v>551312.49</v>
      </c>
      <c r="E38" s="48">
        <v>546741.88</v>
      </c>
    </row>
    <row r="39" spans="1:8">
      <c r="A39" s="8" t="s">
        <v>40</v>
      </c>
      <c r="B39" s="55" t="s">
        <v>44</v>
      </c>
      <c r="C39" s="55"/>
      <c r="D39" s="48">
        <v>152016.31</v>
      </c>
      <c r="E39" s="48">
        <v>150756.03</v>
      </c>
      <c r="G39" s="53"/>
      <c r="H39" s="53"/>
    </row>
    <row r="40" spans="1:8">
      <c r="A40" s="8" t="s">
        <v>41</v>
      </c>
      <c r="B40" s="55" t="s">
        <v>128</v>
      </c>
      <c r="C40" s="55"/>
      <c r="D40" s="48">
        <v>133168.82</v>
      </c>
      <c r="E40" s="48">
        <v>131890.67000000001</v>
      </c>
    </row>
    <row r="41" spans="1:8">
      <c r="A41" s="8" t="s">
        <v>42</v>
      </c>
      <c r="B41" s="56" t="s">
        <v>129</v>
      </c>
      <c r="C41" s="57"/>
      <c r="D41" s="48">
        <v>35675.4</v>
      </c>
      <c r="E41" s="48">
        <v>34871.49</v>
      </c>
    </row>
    <row r="42" spans="1:8" ht="15.75" thickBot="1">
      <c r="A42" s="8" t="s">
        <v>43</v>
      </c>
      <c r="B42" s="55" t="s">
        <v>130</v>
      </c>
      <c r="C42" s="55"/>
      <c r="D42" s="48">
        <v>133760.04</v>
      </c>
      <c r="E42" s="48">
        <v>37933.129999999997</v>
      </c>
    </row>
    <row r="43" spans="1:8" ht="16.5" thickBot="1">
      <c r="A43" s="6" t="s">
        <v>45</v>
      </c>
      <c r="B43" s="62" t="s">
        <v>46</v>
      </c>
      <c r="C43" s="63"/>
      <c r="D43" s="63"/>
      <c r="E43" s="64"/>
    </row>
    <row r="44" spans="1:8">
      <c r="A44" s="7" t="s">
        <v>47</v>
      </c>
      <c r="B44" s="107" t="s">
        <v>48</v>
      </c>
      <c r="C44" s="107"/>
      <c r="D44" s="107"/>
      <c r="E44" s="39">
        <v>365839.25</v>
      </c>
      <c r="F44" s="17"/>
    </row>
    <row r="45" spans="1:8">
      <c r="A45" s="13" t="s">
        <v>49</v>
      </c>
      <c r="B45" s="55" t="s">
        <v>50</v>
      </c>
      <c r="C45" s="55"/>
      <c r="D45" s="55"/>
      <c r="E45" s="38">
        <f>SUM(D50:D55)</f>
        <v>1955772.35</v>
      </c>
      <c r="F45" s="17"/>
    </row>
    <row r="46" spans="1:8">
      <c r="A46" s="8" t="s">
        <v>51</v>
      </c>
      <c r="B46" s="55" t="s">
        <v>31</v>
      </c>
      <c r="C46" s="55"/>
      <c r="D46" s="55"/>
      <c r="E46" s="18">
        <v>-58009.599999999999</v>
      </c>
    </row>
    <row r="47" spans="1:8">
      <c r="A47" s="8" t="s">
        <v>52</v>
      </c>
      <c r="B47" s="55" t="s">
        <v>53</v>
      </c>
      <c r="C47" s="55"/>
      <c r="D47" s="55"/>
      <c r="E47" s="18">
        <f>SUM(E50:E55)</f>
        <v>1893890.5199999998</v>
      </c>
      <c r="F47" s="17"/>
    </row>
    <row r="48" spans="1:8" ht="24.75" customHeight="1">
      <c r="A48" s="33" t="s">
        <v>54</v>
      </c>
      <c r="B48" s="75" t="s">
        <v>55</v>
      </c>
      <c r="C48" s="78"/>
      <c r="D48" s="76"/>
      <c r="E48" s="18">
        <f>E44+E45+E46-E47</f>
        <v>369711.48000000021</v>
      </c>
      <c r="F48" s="17"/>
    </row>
    <row r="49" spans="1:6">
      <c r="A49" s="8"/>
      <c r="B49" s="56" t="s">
        <v>56</v>
      </c>
      <c r="C49" s="57"/>
      <c r="D49" s="4" t="s">
        <v>37</v>
      </c>
      <c r="E49" s="10" t="s">
        <v>57</v>
      </c>
    </row>
    <row r="50" spans="1:6">
      <c r="A50" s="16" t="s">
        <v>58</v>
      </c>
      <c r="B50" s="79" t="s">
        <v>59</v>
      </c>
      <c r="C50" s="80"/>
      <c r="D50" s="32">
        <v>103192.73</v>
      </c>
      <c r="E50" s="18">
        <v>94697.77</v>
      </c>
    </row>
    <row r="51" spans="1:6">
      <c r="A51" s="16" t="s">
        <v>60</v>
      </c>
      <c r="B51" s="81" t="s">
        <v>61</v>
      </c>
      <c r="C51" s="82"/>
      <c r="D51" s="32">
        <v>295853.78999999998</v>
      </c>
      <c r="E51" s="18">
        <v>272546.07</v>
      </c>
    </row>
    <row r="52" spans="1:6">
      <c r="A52" s="16" t="s">
        <v>62</v>
      </c>
      <c r="B52" s="79" t="s">
        <v>63</v>
      </c>
      <c r="C52" s="80"/>
      <c r="D52" s="32">
        <v>196604.58</v>
      </c>
      <c r="E52" s="18">
        <v>182508.43</v>
      </c>
    </row>
    <row r="53" spans="1:6">
      <c r="A53" s="16" t="s">
        <v>64</v>
      </c>
      <c r="B53" s="83" t="s">
        <v>65</v>
      </c>
      <c r="C53" s="83"/>
      <c r="D53" s="32">
        <v>285790.45</v>
      </c>
      <c r="E53" s="18">
        <v>285951.43</v>
      </c>
    </row>
    <row r="54" spans="1:6">
      <c r="A54" s="16" t="s">
        <v>66</v>
      </c>
      <c r="B54" s="84" t="s">
        <v>67</v>
      </c>
      <c r="C54" s="82"/>
      <c r="D54" s="32">
        <v>976343.2</v>
      </c>
      <c r="E54" s="18">
        <v>963153.62</v>
      </c>
    </row>
    <row r="55" spans="1:6" s="1" customFormat="1" ht="15.75" thickBot="1">
      <c r="A55" s="41" t="s">
        <v>121</v>
      </c>
      <c r="B55" s="88" t="s">
        <v>118</v>
      </c>
      <c r="C55" s="108"/>
      <c r="D55" s="36">
        <v>97987.6</v>
      </c>
      <c r="E55" s="47">
        <v>95033.2</v>
      </c>
    </row>
    <row r="56" spans="1:6" ht="16.5" thickBot="1">
      <c r="A56" s="20" t="s">
        <v>68</v>
      </c>
      <c r="B56" s="62" t="s">
        <v>69</v>
      </c>
      <c r="C56" s="63"/>
      <c r="D56" s="63"/>
      <c r="E56" s="64"/>
    </row>
    <row r="57" spans="1:6">
      <c r="A57" s="21" t="s">
        <v>70</v>
      </c>
      <c r="B57" s="103" t="s">
        <v>71</v>
      </c>
      <c r="C57" s="103"/>
      <c r="D57" s="50">
        <v>158150.88</v>
      </c>
      <c r="E57" s="51">
        <v>156392.9</v>
      </c>
    </row>
    <row r="58" spans="1:6" ht="27" customHeight="1" thickBot="1">
      <c r="A58" s="22" t="s">
        <v>72</v>
      </c>
      <c r="B58" s="92" t="s">
        <v>113</v>
      </c>
      <c r="C58" s="93"/>
      <c r="D58" s="94"/>
      <c r="E58" s="37">
        <v>-95153.43</v>
      </c>
      <c r="F58" s="17"/>
    </row>
    <row r="59" spans="1:6">
      <c r="A59" s="22" t="s">
        <v>73</v>
      </c>
      <c r="B59" s="56" t="s">
        <v>74</v>
      </c>
      <c r="C59" s="58"/>
      <c r="D59" s="58"/>
      <c r="E59" s="37">
        <f>E61+E62+E63+E64+E65</f>
        <v>90937.94</v>
      </c>
    </row>
    <row r="60" spans="1:6">
      <c r="A60" s="22"/>
      <c r="B60" s="89" t="s">
        <v>75</v>
      </c>
      <c r="C60" s="90"/>
      <c r="D60" s="91"/>
      <c r="E60" s="34"/>
    </row>
    <row r="61" spans="1:6">
      <c r="A61" s="22" t="s">
        <v>76</v>
      </c>
      <c r="B61" s="89" t="s">
        <v>77</v>
      </c>
      <c r="C61" s="90"/>
      <c r="D61" s="91"/>
      <c r="E61" s="37">
        <v>5588.34</v>
      </c>
    </row>
    <row r="62" spans="1:6" ht="30.75" customHeight="1">
      <c r="A62" s="22" t="s">
        <v>78</v>
      </c>
      <c r="B62" s="109" t="s">
        <v>126</v>
      </c>
      <c r="C62" s="110"/>
      <c r="D62" s="111"/>
      <c r="E62" s="37">
        <v>50633.1</v>
      </c>
    </row>
    <row r="63" spans="1:6">
      <c r="A63" s="22" t="s">
        <v>79</v>
      </c>
      <c r="B63" s="89" t="s">
        <v>82</v>
      </c>
      <c r="C63" s="90"/>
      <c r="D63" s="91"/>
      <c r="E63" s="37">
        <v>23184.240000000002</v>
      </c>
    </row>
    <row r="64" spans="1:6">
      <c r="A64" s="22" t="s">
        <v>80</v>
      </c>
      <c r="B64" s="112" t="s">
        <v>124</v>
      </c>
      <c r="C64" s="113"/>
      <c r="D64" s="113"/>
      <c r="E64" s="37">
        <v>4000</v>
      </c>
    </row>
    <row r="65" spans="1:6">
      <c r="A65" s="22" t="s">
        <v>81</v>
      </c>
      <c r="B65" s="89" t="s">
        <v>125</v>
      </c>
      <c r="C65" s="90"/>
      <c r="D65" s="91"/>
      <c r="E65" s="37">
        <v>7532.26</v>
      </c>
    </row>
    <row r="66" spans="1:6" ht="30.75" customHeight="1" thickBot="1">
      <c r="A66" s="22" t="s">
        <v>83</v>
      </c>
      <c r="B66" s="92" t="s">
        <v>84</v>
      </c>
      <c r="C66" s="93"/>
      <c r="D66" s="94"/>
      <c r="E66" s="37">
        <f>E57+E58-E59</f>
        <v>-29698.47</v>
      </c>
    </row>
    <row r="67" spans="1:6" ht="46.5" customHeight="1" thickBot="1">
      <c r="A67" s="6" t="s">
        <v>85</v>
      </c>
      <c r="B67" s="85" t="s">
        <v>86</v>
      </c>
      <c r="C67" s="86"/>
      <c r="D67" s="87"/>
      <c r="E67" s="35">
        <f>-(E32-E58+E44)</f>
        <v>-529182.09</v>
      </c>
    </row>
    <row r="68" spans="1:6" ht="46.5" customHeight="1" thickBot="1">
      <c r="A68" s="6" t="s">
        <v>87</v>
      </c>
      <c r="B68" s="85" t="s">
        <v>88</v>
      </c>
      <c r="C68" s="86"/>
      <c r="D68" s="87"/>
      <c r="E68" s="35">
        <f>-(E36-E66+E48)</f>
        <v>-536482.41000000027</v>
      </c>
      <c r="F68" s="25"/>
    </row>
    <row r="69" spans="1:6" ht="16.5" thickBot="1">
      <c r="A69" s="12" t="s">
        <v>89</v>
      </c>
      <c r="B69" s="62" t="s">
        <v>90</v>
      </c>
      <c r="C69" s="63"/>
      <c r="D69" s="63"/>
      <c r="E69" s="64"/>
    </row>
    <row r="70" spans="1:6">
      <c r="A70" s="7" t="s">
        <v>91</v>
      </c>
      <c r="B70" s="77" t="s">
        <v>92</v>
      </c>
      <c r="C70" s="77"/>
      <c r="D70" s="77"/>
      <c r="E70" s="42">
        <v>5</v>
      </c>
    </row>
    <row r="71" spans="1:6">
      <c r="A71" s="8" t="s">
        <v>93</v>
      </c>
      <c r="B71" s="96" t="s">
        <v>94</v>
      </c>
      <c r="C71" s="96"/>
      <c r="D71" s="96"/>
      <c r="E71" s="43" t="s">
        <v>23</v>
      </c>
    </row>
    <row r="72" spans="1:6">
      <c r="A72" s="14" t="s">
        <v>95</v>
      </c>
      <c r="B72" s="97" t="s">
        <v>117</v>
      </c>
      <c r="C72" s="98"/>
      <c r="D72" s="99"/>
      <c r="E72" s="49">
        <v>2644.59</v>
      </c>
    </row>
    <row r="73" spans="1:6" ht="15.75">
      <c r="A73" s="19" t="s">
        <v>96</v>
      </c>
      <c r="B73" s="100" t="s">
        <v>97</v>
      </c>
      <c r="C73" s="101"/>
      <c r="D73" s="101"/>
      <c r="E73" s="102"/>
    </row>
    <row r="74" spans="1:6" ht="27" customHeight="1">
      <c r="A74" s="8" t="s">
        <v>98</v>
      </c>
      <c r="B74" s="75" t="s">
        <v>120</v>
      </c>
      <c r="C74" s="78"/>
      <c r="D74" s="76"/>
      <c r="E74" s="40">
        <v>1708931</v>
      </c>
    </row>
    <row r="75" spans="1:6" ht="25.5" customHeight="1">
      <c r="A75" s="8" t="s">
        <v>99</v>
      </c>
      <c r="B75" s="75" t="s">
        <v>119</v>
      </c>
      <c r="C75" s="78"/>
      <c r="D75" s="76"/>
      <c r="E75" s="40">
        <v>1673379</v>
      </c>
    </row>
    <row r="76" spans="1:6">
      <c r="A76" s="8" t="s">
        <v>100</v>
      </c>
      <c r="B76" s="56" t="s">
        <v>101</v>
      </c>
      <c r="C76" s="58"/>
      <c r="D76" s="58"/>
      <c r="E76" s="44">
        <f>SUM(E78:E79)</f>
        <v>768904</v>
      </c>
    </row>
    <row r="77" spans="1:6">
      <c r="A77" s="23"/>
      <c r="B77" s="56" t="s">
        <v>75</v>
      </c>
      <c r="C77" s="58"/>
      <c r="D77" s="57"/>
      <c r="E77" s="44"/>
    </row>
    <row r="78" spans="1:6">
      <c r="A78" s="23" t="s">
        <v>102</v>
      </c>
      <c r="B78" s="56" t="s">
        <v>122</v>
      </c>
      <c r="C78" s="58"/>
      <c r="D78" s="57"/>
      <c r="E78" s="44">
        <v>151766</v>
      </c>
    </row>
    <row r="79" spans="1:6">
      <c r="A79" s="26" t="s">
        <v>114</v>
      </c>
      <c r="B79" s="56" t="s">
        <v>123</v>
      </c>
      <c r="C79" s="58"/>
      <c r="D79" s="57"/>
      <c r="E79" s="45">
        <v>617138</v>
      </c>
    </row>
    <row r="80" spans="1:6">
      <c r="A80" s="26" t="s">
        <v>103</v>
      </c>
      <c r="B80" s="56" t="s">
        <v>115</v>
      </c>
      <c r="C80" s="58"/>
      <c r="D80" s="57"/>
      <c r="E80" s="45">
        <v>904475</v>
      </c>
    </row>
    <row r="81" spans="1:5" ht="15.75" thickBot="1">
      <c r="A81" s="24" t="s">
        <v>104</v>
      </c>
      <c r="B81" s="72" t="s">
        <v>116</v>
      </c>
      <c r="C81" s="73"/>
      <c r="D81" s="74"/>
      <c r="E81" s="46">
        <v>35552</v>
      </c>
    </row>
    <row r="83" spans="1:5">
      <c r="A83" s="95" t="s">
        <v>105</v>
      </c>
      <c r="B83" s="95"/>
      <c r="C83" s="95"/>
      <c r="D83" s="95"/>
      <c r="E83" s="95"/>
    </row>
    <row r="85" spans="1:5">
      <c r="A85" s="95" t="s">
        <v>106</v>
      </c>
      <c r="B85" s="95"/>
      <c r="C85" s="95"/>
      <c r="D85" s="95"/>
      <c r="E85" s="95"/>
    </row>
  </sheetData>
  <mergeCells count="79">
    <mergeCell ref="C1:E1"/>
    <mergeCell ref="C2:E2"/>
    <mergeCell ref="C3:E3"/>
    <mergeCell ref="C4:E4"/>
    <mergeCell ref="C5:E5"/>
    <mergeCell ref="B79:D79"/>
    <mergeCell ref="B80:D80"/>
    <mergeCell ref="B81:D81"/>
    <mergeCell ref="A83:E83"/>
    <mergeCell ref="A85:E85"/>
    <mergeCell ref="B78:D78"/>
    <mergeCell ref="B67:D67"/>
    <mergeCell ref="B68:D68"/>
    <mergeCell ref="B69:E69"/>
    <mergeCell ref="B70:D70"/>
    <mergeCell ref="B71:D71"/>
    <mergeCell ref="B72:D72"/>
    <mergeCell ref="B73:E73"/>
    <mergeCell ref="B74:D74"/>
    <mergeCell ref="B75:D75"/>
    <mergeCell ref="B76:D76"/>
    <mergeCell ref="B77:D77"/>
    <mergeCell ref="B66:D66"/>
    <mergeCell ref="B58:D58"/>
    <mergeCell ref="B59:D59"/>
    <mergeCell ref="B60:D60"/>
    <mergeCell ref="B61:D61"/>
    <mergeCell ref="B62:D62"/>
    <mergeCell ref="B63:D63"/>
    <mergeCell ref="B64:D64"/>
    <mergeCell ref="B65:D65"/>
    <mergeCell ref="B57:C57"/>
    <mergeCell ref="B45:D45"/>
    <mergeCell ref="B46:D46"/>
    <mergeCell ref="B47:D47"/>
    <mergeCell ref="B48:D48"/>
    <mergeCell ref="B49:C49"/>
    <mergeCell ref="B50:C50"/>
    <mergeCell ref="B51:C51"/>
    <mergeCell ref="B52:C52"/>
    <mergeCell ref="B53:C53"/>
    <mergeCell ref="B54:C54"/>
    <mergeCell ref="B56:E56"/>
    <mergeCell ref="B55:C55"/>
    <mergeCell ref="B30:D30"/>
    <mergeCell ref="B31:E31"/>
    <mergeCell ref="B32:D32"/>
    <mergeCell ref="B33:D33"/>
    <mergeCell ref="B44:D44"/>
    <mergeCell ref="B35:D35"/>
    <mergeCell ref="B36:D36"/>
    <mergeCell ref="B37:C37"/>
    <mergeCell ref="B38:C38"/>
    <mergeCell ref="B40:C40"/>
    <mergeCell ref="B41:C41"/>
    <mergeCell ref="B39:C39"/>
    <mergeCell ref="B43:E43"/>
    <mergeCell ref="B42:C42"/>
    <mergeCell ref="B25:D25"/>
    <mergeCell ref="B26:D26"/>
    <mergeCell ref="B27:D27"/>
    <mergeCell ref="B28:D28"/>
    <mergeCell ref="B29:D29"/>
    <mergeCell ref="G39:H39"/>
    <mergeCell ref="B22:E22"/>
    <mergeCell ref="C7:E7"/>
    <mergeCell ref="C8:E8"/>
    <mergeCell ref="C9:E9"/>
    <mergeCell ref="C10:E10"/>
    <mergeCell ref="C11:E11"/>
    <mergeCell ref="C12:E12"/>
    <mergeCell ref="C13:E13"/>
    <mergeCell ref="A16:E16"/>
    <mergeCell ref="A17:E17"/>
    <mergeCell ref="A18:E18"/>
    <mergeCell ref="C20:E20"/>
    <mergeCell ref="B34:D34"/>
    <mergeCell ref="B23:D23"/>
    <mergeCell ref="B24:D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2020-03-30T04:41:51Z</dcterms:modified>
</cp:coreProperties>
</file>