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40" i="1"/>
  <c r="E39"/>
  <c r="E38"/>
  <c r="E37"/>
  <c r="E36"/>
  <c r="E67"/>
  <c r="E66"/>
  <c r="E65"/>
  <c r="E64"/>
  <c r="E34"/>
  <c r="E57"/>
  <c r="E70" l="1"/>
</calcChain>
</file>

<file path=xl/sharedStrings.xml><?xml version="1.0" encoding="utf-8"?>
<sst xmlns="http://schemas.openxmlformats.org/spreadsheetml/2006/main" count="125" uniqueCount="124">
  <si>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</si>
  <si>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</si>
  <si>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</si>
  <si>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</si>
  <si>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</si>
  <si>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</si>
  <si>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</si>
  <si>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</si>
  <si>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</si>
  <si>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</si>
  <si>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</si>
  <si>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</si>
  <si>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</si>
  <si>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</si>
  <si>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</si>
  <si>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</si>
  <si>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</si>
  <si>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</si>
  <si>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</si>
  <si>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</si>
  <si>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</si>
  <si>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</si>
  <si>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</si>
  <si>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</si>
  <si>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</si>
  <si>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</si>
  <si>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</si>
  <si>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</si>
  <si>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</si>
  <si>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</si>
  <si>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</si>
  <si>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</si>
  <si>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</si>
  <si>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</si>
  <si>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</si>
  <si>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</si>
  <si>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</si>
  <si>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</si>
  <si>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</si>
  <si>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</si>
  <si>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</si>
  <si>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</si>
  <si>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</si>
  <si>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</si>
  <si>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</si>
  <si>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</si>
  <si>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</si>
  <si>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</si>
  <si>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</si>
  <si>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7.</t>
  </si>
  <si>
    <t>7.1.</t>
  </si>
  <si>
    <t>7.2.</t>
  </si>
  <si>
    <t>7.3.</t>
  </si>
  <si>
    <t>4.1.</t>
  </si>
  <si>
    <t>4.2.</t>
  </si>
  <si>
    <t>4.3.</t>
  </si>
  <si>
    <t>4.4.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</si>
  <si>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</si>
  <si>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</si>
  <si>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</si>
  <si>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</si>
  <si>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</si>
  <si>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</si>
  <si>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КАПИТАЛЬНЫЙ РЕМОНТ (при наличии спец.счета)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</si>
  <si>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</si>
  <si>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</si>
  <si>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</si>
  <si>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</si>
  <si>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</si>
  <si>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</si>
  <si>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</si>
  <si>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</si>
  <si>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</si>
  <si>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</si>
  <si>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</si>
  <si>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</si>
  <si>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нет</t>
  </si>
  <si>
    <t>Текущий ремонт (Целевой сбор)</t>
  </si>
  <si>
    <t>Остаток денежных средств по текущему ремонту (цел.сбор) на начало периода, руб.</t>
  </si>
  <si>
    <t>Выполнение текущего ремонта (целевой сбор), руб.</t>
  </si>
  <si>
    <t>в том числе по видам работ:</t>
  </si>
  <si>
    <t>Остаток денежных средств по текущему ремонту (цел.сбор) на конец периода, руб.</t>
  </si>
  <si>
    <t>Задолженность по капитальному ремонту на начало периода, руб.</t>
  </si>
  <si>
    <t>Начислено средств по кап.ремонту, руб.</t>
  </si>
  <si>
    <t>Собрано  средств по кап. ремонту, руб.</t>
  </si>
  <si>
    <t>3.3.1.</t>
  </si>
  <si>
    <t>3.3.2.</t>
  </si>
  <si>
    <t>3.3.3.</t>
  </si>
  <si>
    <t>3.3.4.</t>
  </si>
  <si>
    <t xml:space="preserve"> Задолженность по капитальному ремонту на конец периода, руб.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</si>
  <si>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</si>
  <si>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</si>
  <si>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№53 по ул. Калинина, с. Завьялово, УР №_________ от "________"_______________________ г.</t>
  </si>
  <si>
    <t>с 01 января 2019 г. по 31 декабря 2019 г.</t>
  </si>
  <si>
    <t>Дата заполнения: 23.01.2020 г.</t>
  </si>
  <si>
    <t xml:space="preserve">УР, Завьяловский район, с.Октябрьский, д. 11 </t>
  </si>
  <si>
    <t>4.5.3.</t>
  </si>
  <si>
    <t>4.5.4.</t>
  </si>
  <si>
    <t>4.5.5.</t>
  </si>
  <si>
    <t>Горячее водоснабжение (по стоимомти ХВС)</t>
  </si>
  <si>
    <t>Электроэнергия</t>
  </si>
  <si>
    <t>Услуги по обращению с ТКО</t>
  </si>
  <si>
    <t>Содержание общего имущества (ОДН)</t>
  </si>
  <si>
    <t>3.3.5.</t>
  </si>
  <si>
    <t>3.3.6.</t>
  </si>
  <si>
    <t>3.3.7.</t>
  </si>
  <si>
    <t>3.3.8.</t>
  </si>
  <si>
    <t>3.3.9.</t>
  </si>
  <si>
    <t>3.3.10.</t>
  </si>
  <si>
    <t>Ремонт участка трубопровода канализации в подвале</t>
  </si>
  <si>
    <t>Ремонт участка водопровода водомерного узла</t>
  </si>
  <si>
    <t>Монтаж клапана балансировочного на систему отопления</t>
  </si>
  <si>
    <t>Ремонт козырьков над подъездами</t>
  </si>
  <si>
    <t>Ремонт трассы отопления в подвале</t>
  </si>
  <si>
    <t>Ремонт стояков ХВС и ГВС в подвале</t>
  </si>
  <si>
    <t>Завоз торфа (черозема)</t>
  </si>
  <si>
    <t>Ремонт трассы отопления в подвале 1 подъезда</t>
  </si>
  <si>
    <t>Установка редуктора давления на вводе ХВС</t>
  </si>
  <si>
    <t>Ремонт входных групп и цокаля дома</t>
  </si>
  <si>
    <t>3.3.11.</t>
  </si>
  <si>
    <t>Замена канализационных труб в подвале 1 подъезда</t>
  </si>
  <si>
    <t>7.4.</t>
  </si>
  <si>
    <t>7.5.</t>
  </si>
  <si>
    <t>Остаток средств на специальном счете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</si>
</sst>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" fontId="2" fillId="0" borderId="16" xfId="0" applyNumberFormat="1" applyFont="1" applyBorder="1" applyAlignment="1">
      <alignment horizontal="center"/>
    </xf>
    <xf numFmtId="0" fontId="2" fillId="0" borderId="21" xfId="0" applyFont="1" applyBorder="1"/>
    <xf numFmtId="0" fontId="9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/>
    <xf numFmtId="0" fontId="2" fillId="0" borderId="3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/>
    </xf>
    <xf numFmtId="0" fontId="3" fillId="0" borderId="15" xfId="0" applyFont="1" applyBorder="1"/>
    <xf numFmtId="0" fontId="7" fillId="0" borderId="35" xfId="0" applyFont="1" applyBorder="1" applyAlignment="1">
      <alignment horizontal="left"/>
    </xf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31" xfId="0" applyFont="1" applyBorder="1" applyAlignment="1">
      <alignment horizontal="left"/>
    </xf>
    <xf numFmtId="0" fontId="3" fillId="0" borderId="27" xfId="0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2" fillId="0" borderId="2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2" fontId="2" fillId="0" borderId="1" xfId="0" applyNumberFormat="1" applyFont="1" applyBorder="1"/>
    <xf numFmtId="2" fontId="7" fillId="0" borderId="31" xfId="0" applyNumberFormat="1" applyFont="1" applyBorder="1" applyAlignment="1">
      <alignment horizontal="right"/>
    </xf>
    <xf numFmtId="0" fontId="2" fillId="0" borderId="40" xfId="0" applyFont="1" applyBorder="1" applyAlignment="1">
      <alignment horizontal="center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2" fontId="2" fillId="0" borderId="15" xfId="0" applyNumberFormat="1" applyFont="1" applyBorder="1"/>
    <xf numFmtId="2" fontId="2" fillId="0" borderId="41" xfId="0" applyNumberFormat="1" applyFont="1" applyBorder="1"/>
    <xf numFmtId="0" fontId="2" fillId="0" borderId="42" xfId="0" applyFont="1" applyBorder="1"/>
    <xf numFmtId="0" fontId="3" fillId="0" borderId="31" xfId="0" applyFont="1" applyBorder="1" applyAlignment="1">
      <alignment horizontal="center"/>
    </xf>
    <xf numFmtId="0" fontId="7" fillId="0" borderId="39" xfId="0" applyFont="1" applyBorder="1" applyAlignment="1">
      <alignment horizontal="left"/>
    </xf>
    <xf numFmtId="0" fontId="7" fillId="0" borderId="32" xfId="0" applyFont="1" applyBorder="1" applyAlignment="1"/>
    <xf numFmtId="0" fontId="7" fillId="0" borderId="2" xfId="0" applyFont="1" applyBorder="1" applyAlignment="1"/>
    <xf numFmtId="0" fontId="7" fillId="0" borderId="3" xfId="0" applyFont="1" applyBorder="1"/>
    <xf numFmtId="0" fontId="2" fillId="0" borderId="34" xfId="0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2" xfId="0" applyFont="1" applyBorder="1" applyAlignment="1"/>
    <xf numFmtId="0" fontId="8" fillId="0" borderId="3" xfId="0" applyFont="1" applyBorder="1" applyAlignment="1"/>
    <xf numFmtId="2" fontId="0" fillId="0" borderId="1" xfId="0" applyNumberForma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5" fillId="0" borderId="3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0" borderId="37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5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2"/>
  <sheetViews>
    <sheetView tabSelected="1" view="pageBreakPreview" topLeftCell="A31" zoomScaleSheetLayoutView="100" workbookViewId="0">
      <selection activeCell="H77" sqref="H77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95" t="s">
        <v>92</v>
      </c>
      <c r="D1" s="95"/>
      <c r="E1" s="95"/>
    </row>
    <row r="2" spans="1:5">
      <c r="D2" s="51"/>
      <c r="E2" s="51"/>
    </row>
    <row r="3" spans="1:5" ht="15" customHeight="1">
      <c r="C3" s="96" t="s">
        <v>90</v>
      </c>
      <c r="D3" s="96"/>
      <c r="E3" s="96"/>
    </row>
    <row r="4" spans="1:5" ht="15" customHeight="1">
      <c r="D4" s="52"/>
      <c r="E4" s="52"/>
    </row>
    <row r="5" spans="1:5" ht="15" customHeight="1">
      <c r="C5" s="96" t="s">
        <v>91</v>
      </c>
      <c r="D5" s="96"/>
      <c r="E5" s="96"/>
    </row>
    <row r="6" spans="1:5" ht="15" customHeight="1">
      <c r="C6" s="53"/>
      <c r="D6" s="53"/>
      <c r="E6" s="53"/>
    </row>
    <row r="7" spans="1:5">
      <c r="B7" s="1"/>
      <c r="C7" s="90" t="s">
        <v>5</v>
      </c>
      <c r="D7" s="90"/>
      <c r="E7" s="90"/>
    </row>
    <row r="8" spans="1:5">
      <c r="C8" s="91" t="s">
        <v>0</v>
      </c>
      <c r="D8" s="91"/>
      <c r="E8" s="91"/>
    </row>
    <row r="9" spans="1:5" ht="18.75">
      <c r="C9" s="92" t="s">
        <v>1</v>
      </c>
      <c r="D9" s="92"/>
      <c r="E9" s="92"/>
    </row>
    <row r="10" spans="1:5">
      <c r="C10" s="93" t="s">
        <v>2</v>
      </c>
      <c r="D10" s="93"/>
      <c r="E10" s="93"/>
    </row>
    <row r="11" spans="1:5">
      <c r="C11" s="93" t="s">
        <v>3</v>
      </c>
      <c r="D11" s="93"/>
      <c r="E11" s="93"/>
    </row>
    <row r="12" spans="1:5">
      <c r="C12" s="93" t="s">
        <v>4</v>
      </c>
      <c r="D12" s="93"/>
      <c r="E12" s="93"/>
    </row>
    <row r="13" spans="1:5">
      <c r="C13" s="94" t="s">
        <v>6</v>
      </c>
      <c r="D13" s="94"/>
      <c r="E13" s="94"/>
    </row>
    <row r="14" spans="1:5">
      <c r="C14" s="32"/>
      <c r="D14" s="32"/>
      <c r="E14" s="32"/>
    </row>
    <row r="15" spans="1:5" ht="20.25" customHeight="1">
      <c r="A15" s="2"/>
      <c r="B15" s="2"/>
      <c r="C15" s="2"/>
      <c r="D15" s="2"/>
      <c r="E15" s="2"/>
    </row>
    <row r="16" spans="1:5" ht="15.75">
      <c r="A16" s="62" t="s">
        <v>61</v>
      </c>
      <c r="B16" s="62"/>
      <c r="C16" s="62"/>
      <c r="D16" s="62"/>
      <c r="E16" s="62"/>
    </row>
    <row r="17" spans="1:5" ht="15.75">
      <c r="A17" s="62" t="s">
        <v>93</v>
      </c>
      <c r="B17" s="62"/>
      <c r="C17" s="62"/>
      <c r="D17" s="62"/>
      <c r="E17" s="62"/>
    </row>
    <row r="18" spans="1:5" ht="15.75">
      <c r="A18" s="63" t="s">
        <v>95</v>
      </c>
      <c r="B18" s="63"/>
      <c r="C18" s="63"/>
      <c r="D18" s="63"/>
      <c r="E18" s="63"/>
    </row>
    <row r="19" spans="1:5" ht="15.75">
      <c r="A19" s="31"/>
      <c r="B19" s="31"/>
      <c r="C19" s="31"/>
      <c r="D19" s="31"/>
      <c r="E19" s="31"/>
    </row>
    <row r="20" spans="1:5" ht="20.25" customHeight="1">
      <c r="A20" s="15"/>
      <c r="B20" s="15"/>
      <c r="C20" s="15"/>
      <c r="D20" s="15"/>
      <c r="E20" s="15"/>
    </row>
    <row r="21" spans="1:5" ht="18.75">
      <c r="A21" s="15"/>
      <c r="B21" s="15"/>
      <c r="C21" s="15"/>
      <c r="D21" s="64" t="s">
        <v>94</v>
      </c>
      <c r="E21" s="64"/>
    </row>
    <row r="22" spans="1:5" ht="15.75" thickBot="1">
      <c r="A22" s="2"/>
      <c r="B22" s="2"/>
      <c r="C22" s="2"/>
      <c r="D22" s="2"/>
      <c r="E22" s="2"/>
    </row>
    <row r="23" spans="1:5" s="5" customFormat="1" ht="24.95" customHeight="1" thickBot="1">
      <c r="A23" s="6" t="s">
        <v>8</v>
      </c>
      <c r="B23" s="83" t="s">
        <v>7</v>
      </c>
      <c r="C23" s="84"/>
      <c r="D23" s="84"/>
      <c r="E23" s="85"/>
    </row>
    <row r="24" spans="1:5" ht="17.100000000000001" customHeight="1">
      <c r="A24" s="7" t="s">
        <v>9</v>
      </c>
      <c r="B24" s="86" t="s">
        <v>14</v>
      </c>
      <c r="C24" s="87"/>
      <c r="D24" s="88"/>
      <c r="E24" s="8"/>
    </row>
    <row r="25" spans="1:5" ht="17.100000000000001" customHeight="1">
      <c r="A25" s="9" t="s">
        <v>10</v>
      </c>
      <c r="B25" s="81" t="s">
        <v>15</v>
      </c>
      <c r="C25" s="89"/>
      <c r="D25" s="82"/>
      <c r="E25" s="10">
        <v>5</v>
      </c>
    </row>
    <row r="26" spans="1:5" ht="17.100000000000001" customHeight="1">
      <c r="A26" s="9" t="s">
        <v>11</v>
      </c>
      <c r="B26" s="81" t="s">
        <v>16</v>
      </c>
      <c r="C26" s="89"/>
      <c r="D26" s="82"/>
      <c r="E26" s="10">
        <v>3</v>
      </c>
    </row>
    <row r="27" spans="1:5" ht="17.100000000000001" customHeight="1">
      <c r="A27" s="9" t="s">
        <v>12</v>
      </c>
      <c r="B27" s="81" t="s">
        <v>17</v>
      </c>
      <c r="C27" s="89"/>
      <c r="D27" s="82"/>
      <c r="E27" s="10">
        <v>60</v>
      </c>
    </row>
    <row r="28" spans="1:5" ht="17.100000000000001" customHeight="1">
      <c r="A28" s="9" t="s">
        <v>13</v>
      </c>
      <c r="B28" s="81" t="s">
        <v>18</v>
      </c>
      <c r="C28" s="89"/>
      <c r="D28" s="82"/>
      <c r="E28" s="10">
        <v>3494.1</v>
      </c>
    </row>
    <row r="29" spans="1:5" ht="17.100000000000001" customHeight="1" thickBot="1">
      <c r="A29" s="11" t="s">
        <v>19</v>
      </c>
      <c r="B29" s="100" t="s">
        <v>20</v>
      </c>
      <c r="C29" s="101"/>
      <c r="D29" s="102"/>
      <c r="E29" s="30" t="s">
        <v>76</v>
      </c>
    </row>
    <row r="30" spans="1:5" ht="24.95" customHeight="1" thickBot="1">
      <c r="A30" s="6" t="s">
        <v>21</v>
      </c>
      <c r="B30" s="83" t="s">
        <v>22</v>
      </c>
      <c r="C30" s="84"/>
      <c r="D30" s="84"/>
      <c r="E30" s="85"/>
    </row>
    <row r="31" spans="1:5" ht="17.100000000000001" customHeight="1">
      <c r="A31" s="20" t="s">
        <v>23</v>
      </c>
      <c r="B31" s="86" t="s">
        <v>30</v>
      </c>
      <c r="C31" s="87"/>
      <c r="D31" s="88"/>
      <c r="E31" s="22">
        <v>68876.39</v>
      </c>
    </row>
    <row r="32" spans="1:5" ht="17.100000000000001" customHeight="1">
      <c r="A32" s="9" t="s">
        <v>24</v>
      </c>
      <c r="B32" s="81" t="s">
        <v>26</v>
      </c>
      <c r="C32" s="89"/>
      <c r="D32" s="82"/>
      <c r="E32" s="10">
        <v>863734.21</v>
      </c>
    </row>
    <row r="33" spans="1:5" ht="17.100000000000001" customHeight="1">
      <c r="A33" s="9" t="s">
        <v>25</v>
      </c>
      <c r="B33" s="81" t="s">
        <v>27</v>
      </c>
      <c r="C33" s="89"/>
      <c r="D33" s="82"/>
      <c r="E33" s="10">
        <v>814155.3</v>
      </c>
    </row>
    <row r="34" spans="1:5" ht="17.100000000000001" customHeight="1">
      <c r="A34" s="9" t="s">
        <v>28</v>
      </c>
      <c r="B34" s="81" t="s">
        <v>29</v>
      </c>
      <c r="C34" s="89"/>
      <c r="D34" s="82"/>
      <c r="E34" s="22">
        <f>E31+E32-E33</f>
        <v>118455.29999999993</v>
      </c>
    </row>
    <row r="35" spans="1:5" ht="17.100000000000001" customHeight="1">
      <c r="A35" s="9"/>
      <c r="B35" s="81" t="s">
        <v>31</v>
      </c>
      <c r="C35" s="82"/>
      <c r="D35" s="4" t="s">
        <v>33</v>
      </c>
      <c r="E35" s="12" t="s">
        <v>32</v>
      </c>
    </row>
    <row r="36" spans="1:5" ht="17.100000000000001" customHeight="1">
      <c r="A36" s="9" t="s">
        <v>65</v>
      </c>
      <c r="B36" s="66" t="s">
        <v>34</v>
      </c>
      <c r="C36" s="66"/>
      <c r="D36" s="3">
        <v>442236.05</v>
      </c>
      <c r="E36" s="56">
        <f>D36*0.9426</f>
        <v>416851.70072999998</v>
      </c>
    </row>
    <row r="37" spans="1:5" ht="17.100000000000001" customHeight="1">
      <c r="A37" s="9" t="s">
        <v>66</v>
      </c>
      <c r="B37" s="66" t="s">
        <v>35</v>
      </c>
      <c r="C37" s="66"/>
      <c r="D37" s="37">
        <v>83858.399999999994</v>
      </c>
      <c r="E37" s="56">
        <f t="shared" ref="E37:E40" si="0">D37*0.9426</f>
        <v>79044.927839999989</v>
      </c>
    </row>
    <row r="38" spans="1:5" ht="17.100000000000001" customHeight="1">
      <c r="A38" s="9" t="s">
        <v>67</v>
      </c>
      <c r="B38" s="66" t="s">
        <v>101</v>
      </c>
      <c r="C38" s="66"/>
      <c r="D38" s="37">
        <v>184242</v>
      </c>
      <c r="E38" s="56">
        <f t="shared" si="0"/>
        <v>173666.5092</v>
      </c>
    </row>
    <row r="39" spans="1:5" ht="17.100000000000001" customHeight="1">
      <c r="A39" s="9" t="s">
        <v>68</v>
      </c>
      <c r="B39" s="66" t="s">
        <v>102</v>
      </c>
      <c r="C39" s="66"/>
      <c r="D39" s="37">
        <v>40846.959999999999</v>
      </c>
      <c r="E39" s="56">
        <f t="shared" si="0"/>
        <v>38502.344495999998</v>
      </c>
    </row>
    <row r="40" spans="1:5" ht="17.100000000000001" customHeight="1" thickBot="1">
      <c r="A40" s="13" t="s">
        <v>69</v>
      </c>
      <c r="B40" s="80" t="s">
        <v>36</v>
      </c>
      <c r="C40" s="80"/>
      <c r="D40" s="14">
        <v>112550.8</v>
      </c>
      <c r="E40" s="56">
        <f t="shared" si="0"/>
        <v>106090.38408</v>
      </c>
    </row>
    <row r="41" spans="1:5" ht="24.95" customHeight="1">
      <c r="A41" s="16" t="s">
        <v>43</v>
      </c>
      <c r="B41" s="97" t="s">
        <v>37</v>
      </c>
      <c r="C41" s="98"/>
      <c r="D41" s="98"/>
      <c r="E41" s="99"/>
    </row>
    <row r="42" spans="1:5" ht="17.100000000000001" customHeight="1">
      <c r="A42" s="19" t="s">
        <v>57</v>
      </c>
      <c r="B42" s="23" t="s">
        <v>77</v>
      </c>
      <c r="C42" s="23"/>
      <c r="D42" s="38">
        <v>125787.6</v>
      </c>
      <c r="E42" s="50">
        <v>118567.39</v>
      </c>
    </row>
    <row r="43" spans="1:5" ht="17.100000000000001" customHeight="1">
      <c r="A43" s="25" t="s">
        <v>58</v>
      </c>
      <c r="B43" s="47" t="s">
        <v>78</v>
      </c>
      <c r="C43" s="47"/>
      <c r="D43" s="45"/>
      <c r="E43" s="22">
        <v>18149.05</v>
      </c>
    </row>
    <row r="44" spans="1:5" ht="17.100000000000001" customHeight="1">
      <c r="A44" s="17" t="s">
        <v>59</v>
      </c>
      <c r="B44" s="48" t="s">
        <v>79</v>
      </c>
      <c r="C44" s="24"/>
      <c r="D44" s="49"/>
      <c r="E44" s="44">
        <v>194112.63</v>
      </c>
    </row>
    <row r="45" spans="1:5" ht="17.100000000000001" customHeight="1">
      <c r="A45" s="9"/>
      <c r="B45" s="36" t="s">
        <v>80</v>
      </c>
      <c r="C45" s="46"/>
      <c r="D45" s="46"/>
      <c r="E45" s="10"/>
    </row>
    <row r="46" spans="1:5" ht="17.100000000000001" customHeight="1">
      <c r="A46" s="9" t="s">
        <v>85</v>
      </c>
      <c r="B46" s="57" t="s">
        <v>109</v>
      </c>
      <c r="C46" s="29"/>
      <c r="D46" s="29"/>
      <c r="E46" s="42">
        <v>4809.96</v>
      </c>
    </row>
    <row r="47" spans="1:5" ht="17.100000000000001" customHeight="1">
      <c r="A47" s="9" t="s">
        <v>86</v>
      </c>
      <c r="B47" s="26" t="s">
        <v>110</v>
      </c>
      <c r="C47" s="40"/>
      <c r="D47" s="40"/>
      <c r="E47" s="10">
        <v>12309.07</v>
      </c>
    </row>
    <row r="48" spans="1:5" ht="17.100000000000001" customHeight="1">
      <c r="A48" s="39" t="s">
        <v>87</v>
      </c>
      <c r="B48" s="26" t="s">
        <v>111</v>
      </c>
      <c r="C48" s="40"/>
      <c r="D48" s="41"/>
      <c r="E48" s="43">
        <v>20020</v>
      </c>
    </row>
    <row r="49" spans="1:5" ht="17.100000000000001" customHeight="1">
      <c r="A49" s="9" t="s">
        <v>88</v>
      </c>
      <c r="B49" s="26" t="s">
        <v>112</v>
      </c>
      <c r="C49" s="40"/>
      <c r="D49" s="41"/>
      <c r="E49" s="43">
        <v>16307.9</v>
      </c>
    </row>
    <row r="50" spans="1:5" ht="17.100000000000001" customHeight="1">
      <c r="A50" s="9" t="s">
        <v>103</v>
      </c>
      <c r="B50" s="26" t="s">
        <v>113</v>
      </c>
      <c r="C50" s="40"/>
      <c r="D50" s="41"/>
      <c r="E50" s="43">
        <v>3031.51</v>
      </c>
    </row>
    <row r="51" spans="1:5" ht="17.100000000000001" customHeight="1">
      <c r="A51" s="9" t="s">
        <v>104</v>
      </c>
      <c r="B51" s="26" t="s">
        <v>114</v>
      </c>
      <c r="C51" s="40"/>
      <c r="D51" s="41"/>
      <c r="E51" s="43">
        <v>3963.42</v>
      </c>
    </row>
    <row r="52" spans="1:5" ht="17.100000000000001" customHeight="1">
      <c r="A52" s="9" t="s">
        <v>105</v>
      </c>
      <c r="B52" s="26" t="s">
        <v>115</v>
      </c>
      <c r="C52" s="40"/>
      <c r="D52" s="41"/>
      <c r="E52" s="43">
        <v>6700</v>
      </c>
    </row>
    <row r="53" spans="1:5" ht="17.100000000000001" customHeight="1">
      <c r="A53" s="9" t="s">
        <v>106</v>
      </c>
      <c r="B53" s="26" t="s">
        <v>116</v>
      </c>
      <c r="C53" s="40"/>
      <c r="D53" s="41"/>
      <c r="E53" s="43">
        <v>3616.72</v>
      </c>
    </row>
    <row r="54" spans="1:5" ht="17.100000000000001" customHeight="1">
      <c r="A54" s="9" t="s">
        <v>107</v>
      </c>
      <c r="B54" s="26" t="s">
        <v>117</v>
      </c>
      <c r="C54" s="40"/>
      <c r="D54" s="41"/>
      <c r="E54" s="43">
        <v>13300</v>
      </c>
    </row>
    <row r="55" spans="1:5" ht="17.100000000000001" customHeight="1">
      <c r="A55" s="9" t="s">
        <v>108</v>
      </c>
      <c r="B55" s="57" t="s">
        <v>118</v>
      </c>
      <c r="C55" s="58"/>
      <c r="D55" s="41"/>
      <c r="E55" s="42">
        <v>105480</v>
      </c>
    </row>
    <row r="56" spans="1:5" ht="17.100000000000001" customHeight="1">
      <c r="A56" s="9" t="s">
        <v>119</v>
      </c>
      <c r="B56" s="57" t="s">
        <v>120</v>
      </c>
      <c r="C56" s="34"/>
      <c r="D56" s="33"/>
      <c r="E56" s="42">
        <v>4574.05</v>
      </c>
    </row>
    <row r="57" spans="1:5" ht="24.95" customHeight="1" thickBot="1">
      <c r="A57" s="9" t="s">
        <v>60</v>
      </c>
      <c r="B57" s="35" t="s">
        <v>81</v>
      </c>
      <c r="C57" s="35"/>
      <c r="D57" s="35"/>
      <c r="E57" s="22">
        <f>E43+E42-E44</f>
        <v>-57396.19</v>
      </c>
    </row>
    <row r="58" spans="1:5" ht="17.100000000000001" customHeight="1" thickBot="1">
      <c r="A58" s="6" t="s">
        <v>44</v>
      </c>
      <c r="B58" s="83" t="s">
        <v>38</v>
      </c>
      <c r="C58" s="84"/>
      <c r="D58" s="84"/>
      <c r="E58" s="85"/>
    </row>
    <row r="59" spans="1:5" ht="17.100000000000001" customHeight="1">
      <c r="A59" s="7" t="s">
        <v>53</v>
      </c>
      <c r="B59" s="76" t="s">
        <v>39</v>
      </c>
      <c r="C59" s="76"/>
      <c r="D59" s="76"/>
      <c r="E59" s="22">
        <v>47916.3</v>
      </c>
    </row>
    <row r="60" spans="1:5" ht="17.100000000000001" customHeight="1">
      <c r="A60" s="17" t="s">
        <v>54</v>
      </c>
      <c r="B60" s="66" t="s">
        <v>62</v>
      </c>
      <c r="C60" s="66"/>
      <c r="D60" s="66"/>
      <c r="E60" s="18">
        <v>475099.77</v>
      </c>
    </row>
    <row r="61" spans="1:5" ht="17.100000000000001" customHeight="1">
      <c r="A61" s="9" t="s">
        <v>55</v>
      </c>
      <c r="B61" s="66" t="s">
        <v>40</v>
      </c>
      <c r="C61" s="66"/>
      <c r="D61" s="66"/>
      <c r="E61" s="10">
        <v>447829.04</v>
      </c>
    </row>
    <row r="62" spans="1:5" ht="17.100000000000001" customHeight="1">
      <c r="A62" s="9" t="s">
        <v>56</v>
      </c>
      <c r="B62" s="66" t="s">
        <v>41</v>
      </c>
      <c r="C62" s="66"/>
      <c r="D62" s="66"/>
      <c r="E62" s="22"/>
    </row>
    <row r="63" spans="1:5" ht="17.100000000000001" customHeight="1">
      <c r="A63" s="9"/>
      <c r="B63" s="81" t="s">
        <v>45</v>
      </c>
      <c r="C63" s="82"/>
      <c r="D63" s="4" t="s">
        <v>33</v>
      </c>
      <c r="E63" s="12" t="s">
        <v>42</v>
      </c>
    </row>
    <row r="64" spans="1:5" ht="17.100000000000001" customHeight="1">
      <c r="A64" s="9" t="s">
        <v>70</v>
      </c>
      <c r="B64" s="74" t="s">
        <v>75</v>
      </c>
      <c r="C64" s="75"/>
      <c r="D64" s="3">
        <v>91441.95</v>
      </c>
      <c r="E64" s="56">
        <f>D64*0.9426</f>
        <v>86193.182069999995</v>
      </c>
    </row>
    <row r="65" spans="1:5" ht="17.100000000000001" customHeight="1">
      <c r="A65" s="9" t="s">
        <v>71</v>
      </c>
      <c r="B65" s="74" t="s">
        <v>46</v>
      </c>
      <c r="C65" s="75"/>
      <c r="D65" s="3">
        <v>94565.21</v>
      </c>
      <c r="E65" s="56">
        <f t="shared" ref="E65:E67" si="1">D65*0.9426</f>
        <v>89137.166946000012</v>
      </c>
    </row>
    <row r="66" spans="1:5" ht="17.100000000000001" customHeight="1">
      <c r="A66" s="9" t="s">
        <v>96</v>
      </c>
      <c r="B66" s="54" t="s">
        <v>99</v>
      </c>
      <c r="C66" s="55"/>
      <c r="D66" s="3">
        <v>39684.339999999997</v>
      </c>
      <c r="E66" s="56">
        <f t="shared" si="1"/>
        <v>37406.458884</v>
      </c>
    </row>
    <row r="67" spans="1:5" ht="17.100000000000001" customHeight="1">
      <c r="A67" s="9" t="s">
        <v>97</v>
      </c>
      <c r="B67" s="54" t="s">
        <v>100</v>
      </c>
      <c r="C67" s="55"/>
      <c r="D67" s="3">
        <v>249408.27</v>
      </c>
      <c r="E67" s="56">
        <f t="shared" si="1"/>
        <v>235092.23530199999</v>
      </c>
    </row>
    <row r="68" spans="1:5" ht="17.100000000000001" customHeight="1" thickBot="1">
      <c r="A68" s="9" t="s">
        <v>98</v>
      </c>
      <c r="B68" s="74"/>
      <c r="C68" s="75"/>
      <c r="D68" s="37"/>
      <c r="E68" s="10"/>
    </row>
    <row r="69" spans="1:5" ht="43.5" customHeight="1" thickBot="1">
      <c r="A69" s="6" t="s">
        <v>48</v>
      </c>
      <c r="B69" s="77" t="s">
        <v>73</v>
      </c>
      <c r="C69" s="78"/>
      <c r="D69" s="79"/>
      <c r="E69" s="27"/>
    </row>
    <row r="70" spans="1:5" ht="38.25" customHeight="1" thickBot="1">
      <c r="A70" s="6" t="s">
        <v>47</v>
      </c>
      <c r="B70" s="77" t="s">
        <v>74</v>
      </c>
      <c r="C70" s="78"/>
      <c r="D70" s="79"/>
      <c r="E70" s="27">
        <f>E57-E34-E62</f>
        <v>-175851.48999999993</v>
      </c>
    </row>
    <row r="71" spans="1:5" ht="16.5" thickBot="1">
      <c r="A71" s="28" t="s">
        <v>49</v>
      </c>
      <c r="B71" s="68" t="s">
        <v>63</v>
      </c>
      <c r="C71" s="68"/>
      <c r="D71" s="68"/>
      <c r="E71" s="69"/>
    </row>
    <row r="72" spans="1:5">
      <c r="A72" s="17" t="s">
        <v>50</v>
      </c>
      <c r="B72" s="70" t="s">
        <v>82</v>
      </c>
      <c r="C72" s="70"/>
      <c r="D72" s="71"/>
      <c r="E72" s="18">
        <v>106863.42</v>
      </c>
    </row>
    <row r="73" spans="1:5">
      <c r="A73" s="9" t="s">
        <v>51</v>
      </c>
      <c r="B73" s="59" t="s">
        <v>83</v>
      </c>
      <c r="C73" s="60"/>
      <c r="D73" s="60"/>
      <c r="E73" s="18">
        <v>327490.03999999998</v>
      </c>
    </row>
    <row r="74" spans="1:5">
      <c r="A74" s="21" t="s">
        <v>52</v>
      </c>
      <c r="B74" s="66" t="s">
        <v>84</v>
      </c>
      <c r="C74" s="67"/>
      <c r="D74" s="67"/>
      <c r="E74" s="18">
        <v>349259.7</v>
      </c>
    </row>
    <row r="75" spans="1:5">
      <c r="A75" s="19" t="s">
        <v>121</v>
      </c>
      <c r="B75" s="72" t="s">
        <v>89</v>
      </c>
      <c r="C75" s="72"/>
      <c r="D75" s="73"/>
      <c r="E75" s="10">
        <v>85093.759999999995</v>
      </c>
    </row>
    <row r="76" spans="1:5">
      <c r="A76" s="61" t="s">
        <v>122</v>
      </c>
      <c r="B76" s="66" t="s">
        <v>123</v>
      </c>
      <c r="C76" s="67"/>
      <c r="D76" s="67"/>
      <c r="E76" s="42">
        <v>960649</v>
      </c>
    </row>
    <row r="80" spans="1:5">
      <c r="A80" s="65" t="s">
        <v>64</v>
      </c>
      <c r="B80" s="65"/>
      <c r="C80" s="65"/>
      <c r="D80" s="65"/>
      <c r="E80" s="65"/>
    </row>
    <row r="82" spans="1:5">
      <c r="A82" s="65" t="s">
        <v>72</v>
      </c>
      <c r="B82" s="65"/>
      <c r="C82" s="65"/>
      <c r="D82" s="65"/>
      <c r="E82" s="65"/>
    </row>
  </sheetData>
  <mergeCells count="51">
    <mergeCell ref="B74:D74"/>
    <mergeCell ref="C1:E1"/>
    <mergeCell ref="C3:E3"/>
    <mergeCell ref="C5:E5"/>
    <mergeCell ref="B60:D60"/>
    <mergeCell ref="B41:E41"/>
    <mergeCell ref="B58:E58"/>
    <mergeCell ref="B35:C35"/>
    <mergeCell ref="B28:D28"/>
    <mergeCell ref="B29:D29"/>
    <mergeCell ref="B32:D32"/>
    <mergeCell ref="B33:D33"/>
    <mergeCell ref="B34:D34"/>
    <mergeCell ref="B30:E30"/>
    <mergeCell ref="B31:D31"/>
    <mergeCell ref="B27:D27"/>
    <mergeCell ref="C7:E7"/>
    <mergeCell ref="B64:C64"/>
    <mergeCell ref="C8:E8"/>
    <mergeCell ref="C9:E9"/>
    <mergeCell ref="C10:E10"/>
    <mergeCell ref="C11:E11"/>
    <mergeCell ref="C12:E12"/>
    <mergeCell ref="C13:E13"/>
    <mergeCell ref="A16:E16"/>
    <mergeCell ref="B23:E23"/>
    <mergeCell ref="B24:D24"/>
    <mergeCell ref="B25:D25"/>
    <mergeCell ref="B26:D26"/>
    <mergeCell ref="B70:D70"/>
    <mergeCell ref="B39:C39"/>
    <mergeCell ref="B40:C40"/>
    <mergeCell ref="B61:D61"/>
    <mergeCell ref="B62:D62"/>
    <mergeCell ref="B63:C63"/>
    <mergeCell ref="A17:E17"/>
    <mergeCell ref="A18:E18"/>
    <mergeCell ref="D21:E21"/>
    <mergeCell ref="A82:E82"/>
    <mergeCell ref="B76:D76"/>
    <mergeCell ref="A80:E80"/>
    <mergeCell ref="B71:E71"/>
    <mergeCell ref="B72:D72"/>
    <mergeCell ref="B75:D75"/>
    <mergeCell ref="B68:C68"/>
    <mergeCell ref="B59:D59"/>
    <mergeCell ref="B36:C36"/>
    <mergeCell ref="B37:C37"/>
    <mergeCell ref="B38:C38"/>
    <mergeCell ref="B65:C65"/>
    <mergeCell ref="B69:D69"/>
  </mergeCells>
  <pageMargins left="0.31" right="7.874015748031496E-2" top="0.31" bottom="0.2" header="0.31496062992125984" footer="0.18"/>
  <pageSetup paperSize="9" orientation="portrait" r:id="rId1"/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2020-03-30T06:14:02Z</cp:lastPrinted>
  <dcterms:created xsi:type="dcterms:W3CDTF">2018-01-24T10:34:33Z</dcterms:created>
  <dcterms:modified xsi:type="dcterms:W3CDTF">2020-03-30T06:14:10Z</dcterms:modified>
</cp:coreProperties>
</file>